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V-DATA\Data\ACCfiles\Banking\Banking RFP 2017\"/>
    </mc:Choice>
  </mc:AlternateContent>
  <bookViews>
    <workbookView xWindow="0" yWindow="0" windowWidth="28800" windowHeight="13020"/>
  </bookViews>
  <sheets>
    <sheet name="Sheet1" sheetId="1" r:id="rId1"/>
  </sheets>
  <definedNames>
    <definedName name="_Toc475622833" localSheetId="0">Sheet1!$A$93</definedName>
    <definedName name="_Toc475622834" localSheetId="0">Sheet1!$A$117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" i="1" l="1"/>
  <c r="E128" i="1"/>
  <c r="E4" i="1"/>
  <c r="F88" i="1"/>
  <c r="F85" i="1"/>
  <c r="F98" i="1"/>
  <c r="E103" i="1" l="1"/>
  <c r="F109" i="1" l="1"/>
  <c r="B112" i="1" s="1"/>
  <c r="F103" i="1"/>
  <c r="E83" i="1"/>
  <c r="F83" i="1" s="1"/>
  <c r="F82" i="1"/>
  <c r="F81" i="1"/>
  <c r="F78" i="1"/>
  <c r="E77" i="1"/>
  <c r="F77" i="1" s="1"/>
  <c r="E74" i="1"/>
  <c r="F74" i="1" s="1"/>
  <c r="E73" i="1"/>
  <c r="F73" i="1" s="1"/>
  <c r="E72" i="1"/>
  <c r="F72" i="1" s="1"/>
  <c r="E71" i="1"/>
  <c r="F71" i="1" s="1"/>
  <c r="E70" i="1"/>
  <c r="F70" i="1" s="1"/>
  <c r="E67" i="1"/>
  <c r="F67" i="1" s="1"/>
  <c r="E66" i="1"/>
  <c r="F66" i="1" s="1"/>
  <c r="E65" i="1"/>
  <c r="F65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1" i="1"/>
  <c r="F11" i="1" s="1"/>
  <c r="E8" i="1"/>
  <c r="F8" i="1" s="1"/>
  <c r="E7" i="1"/>
  <c r="F7" i="1" s="1"/>
  <c r="E6" i="1"/>
  <c r="F6" i="1" s="1"/>
  <c r="E5" i="1"/>
  <c r="F5" i="1" s="1"/>
  <c r="F4" i="1"/>
  <c r="E90" i="1" l="1"/>
  <c r="F90" i="1"/>
  <c r="B113" i="1"/>
  <c r="B114" i="1" s="1"/>
</calcChain>
</file>

<file path=xl/sharedStrings.xml><?xml version="1.0" encoding="utf-8"?>
<sst xmlns="http://schemas.openxmlformats.org/spreadsheetml/2006/main" count="111" uniqueCount="97">
  <si>
    <t>AFP</t>
  </si>
  <si>
    <t>Code</t>
  </si>
  <si>
    <t>Item</t>
  </si>
  <si>
    <t>Per Unit Cost</t>
  </si>
  <si>
    <t>Estimated Monthly Unit Volume</t>
  </si>
  <si>
    <t>Total Monthly Fee</t>
  </si>
  <si>
    <t>Estimated Total Annual Cost</t>
  </si>
  <si>
    <t>General Account Services</t>
  </si>
  <si>
    <t>Account Maintenance</t>
  </si>
  <si>
    <t>ZB Subsidiary Account Maint</t>
  </si>
  <si>
    <t>Tax Payment Subscription</t>
  </si>
  <si>
    <t xml:space="preserve"> Debits Posted –Other/Tax Payment</t>
  </si>
  <si>
    <t>Credits Posted-Other</t>
  </si>
  <si>
    <t>Lockbox Services</t>
  </si>
  <si>
    <t>Receivables Manager Monthly Maint Maintenance</t>
  </si>
  <si>
    <t>Depository Services</t>
  </si>
  <si>
    <t>Branch/Store/Night Drop Deposit</t>
  </si>
  <si>
    <t>Miscellaneous Credits Posted</t>
  </si>
  <si>
    <t>Cash Vault Deposit</t>
  </si>
  <si>
    <t>Cash Vault Currency/Coin Deposited</t>
  </si>
  <si>
    <t>Electronic Deposit- Check On Us</t>
  </si>
  <si>
    <t>Electronic Deposit</t>
  </si>
  <si>
    <t>Electronic Deposit- Dep Adjustment</t>
  </si>
  <si>
    <t>Deposited Checks- On Us</t>
  </si>
  <si>
    <t>Deposited Checks</t>
  </si>
  <si>
    <t>Returns-Chargeback</t>
  </si>
  <si>
    <t>Returns-Redeposited</t>
  </si>
  <si>
    <t>Returns- Manual Fax Monthly Base</t>
  </si>
  <si>
    <t>Returns- Image Fax per 2 sided</t>
  </si>
  <si>
    <t>Returns- Image Advice Fax</t>
  </si>
  <si>
    <t>Paper Disbursement Services</t>
  </si>
  <si>
    <t>Positive Pay Monthly Base</t>
  </si>
  <si>
    <t>DDA Checks Paid</t>
  </si>
  <si>
    <t>Payee Validation- Standard Item</t>
  </si>
  <si>
    <t>Pymt Auth Max Check Mthly Base</t>
  </si>
  <si>
    <t>Online Search</t>
  </si>
  <si>
    <t>Online Image Paid Check Monthly Base</t>
  </si>
  <si>
    <t>Online Image View &lt; 90 Days</t>
  </si>
  <si>
    <t>Online Image View &gt; 90 Days</t>
  </si>
  <si>
    <t>Online Image Paid Check per Item</t>
  </si>
  <si>
    <t>Paper Disb. Reconciliation Services</t>
  </si>
  <si>
    <t>ARP Full Ppay Maint Paper Rpt</t>
  </si>
  <si>
    <t>ARP Full Ppay Input Per Item</t>
  </si>
  <si>
    <t>ARP Full Recon Per Item</t>
  </si>
  <si>
    <t>ARP Paper Stmt/Report Monthly Base</t>
  </si>
  <si>
    <t>ARP Paper Stmt/Report Delivery</t>
  </si>
  <si>
    <t>ARP Aged Issue Records on File-Item</t>
  </si>
  <si>
    <t>General ACH Services</t>
  </si>
  <si>
    <t>ACH Monthly Maintenance</t>
  </si>
  <si>
    <t>ACH One Day Item</t>
  </si>
  <si>
    <t>ACH Two Day Item</t>
  </si>
  <si>
    <t>Electronic Credits Posted</t>
  </si>
  <si>
    <t>ACH Received Item</t>
  </si>
  <si>
    <t>ACH Return Item-Electronic</t>
  </si>
  <si>
    <t>ACH Return Item- Admin</t>
  </si>
  <si>
    <t>ACH NOC- Info Reporting Advice</t>
  </si>
  <si>
    <t>ACH Return Unauthorized-Electronic</t>
  </si>
  <si>
    <t>ACH Return Unauthorized Quality Fee</t>
  </si>
  <si>
    <t>ACH Return Subscription Account</t>
  </si>
  <si>
    <t>ACH Transmission Charge</t>
  </si>
  <si>
    <t>ACH Fax Service</t>
  </si>
  <si>
    <t>ACH Fraud Filter Stop Monthly Base</t>
  </si>
  <si>
    <t>ACH Fraud Filter Rev Monthly Base</t>
  </si>
  <si>
    <t>EDI Services</t>
  </si>
  <si>
    <t>Receivables Manager Monthly Base</t>
  </si>
  <si>
    <t>Receivables Manager Transmission</t>
  </si>
  <si>
    <t>Receivables Manager Payment</t>
  </si>
  <si>
    <t>Wire &amp; Other Funds Transfer Services</t>
  </si>
  <si>
    <t>Outgoing Domestic Wire</t>
  </si>
  <si>
    <t>Incoming Domestic Wire</t>
  </si>
  <si>
    <t>Wire Template Storage Monthly Base</t>
  </si>
  <si>
    <t>CPO Wire Payee Advising</t>
  </si>
  <si>
    <t>CPO GP Cust Mnt Temp Storage</t>
  </si>
  <si>
    <t>On-Line Information Services</t>
  </si>
  <si>
    <t>Previous Day Subscription Mthly Ba</t>
  </si>
  <si>
    <t>Previous Day Item Loaded</t>
  </si>
  <si>
    <t>Investment Services</t>
  </si>
  <si>
    <t>Sweep Mutual Fund Mthly Base</t>
  </si>
  <si>
    <t>Sweep Mutual Fund US Mail</t>
  </si>
  <si>
    <t>Set-Up Fees/Other</t>
  </si>
  <si>
    <t>Service Enhancements/Other</t>
  </si>
  <si>
    <t xml:space="preserve">Grand Total </t>
  </si>
  <si>
    <t>Exhibit C – Purchasing Card Cost of Services/Rebates</t>
  </si>
  <si>
    <t>PCards</t>
  </si>
  <si>
    <t xml:space="preserve">Pcard Fee Per Card </t>
  </si>
  <si>
    <t>Estimated Sales Per Year</t>
  </si>
  <si>
    <t>Rebate Percentage</t>
  </si>
  <si>
    <t>Estimated Total Rebate</t>
  </si>
  <si>
    <t>Rebate to be paid based on estimated sales per year</t>
  </si>
  <si>
    <t>Estimated sales per year</t>
  </si>
  <si>
    <t xml:space="preserve">Total Rebate </t>
  </si>
  <si>
    <t xml:space="preserve">Minus Total Fees </t>
  </si>
  <si>
    <t xml:space="preserve">Exhibit D - Custodial Services </t>
  </si>
  <si>
    <t xml:space="preserve">Proposed Fee Schedule Based on </t>
  </si>
  <si>
    <t xml:space="preserve"> $37 M Portfolio</t>
  </si>
  <si>
    <t xml:space="preserve">Grand Total of Rebate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</si>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</sst>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5" xfId="1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6" fontId="2" fillId="0" borderId="5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10" fontId="2" fillId="0" borderId="5" xfId="3" applyNumberFormat="1" applyFont="1" applyBorder="1" applyAlignment="1" applyProtection="1">
      <alignment vertical="center" wrapText="1"/>
      <protection locked="0"/>
    </xf>
    <xf numFmtId="43" fontId="2" fillId="0" borderId="2" xfId="1" applyFont="1" applyBorder="1" applyAlignment="1" applyProtection="1">
      <alignment vertical="center" wrapText="1"/>
      <protection locked="0"/>
    </xf>
    <xf numFmtId="43" fontId="2" fillId="0" borderId="2" xfId="1" applyFont="1" applyBorder="1" applyAlignment="1" applyProtection="1">
      <alignment vertical="center" wrapText="1"/>
      <protection locked="0"/>
    </xf>
    <xf numFmtId="43" fontId="2" fillId="0" borderId="3" xfId="1" applyFont="1" applyBorder="1" applyAlignment="1" applyProtection="1">
      <alignment vertical="center" wrapText="1"/>
      <protection locked="0"/>
    </xf>
    <xf numFmtId="43" fontId="2" fillId="0" borderId="5" xfId="1" applyFont="1" applyBorder="1" applyAlignment="1" applyProtection="1">
      <alignment horizontal="left" vertical="center" wrapText="1" indent="1"/>
      <protection locked="0"/>
    </xf>
    <xf numFmtId="43" fontId="2" fillId="0" borderId="2" xfId="1" applyFont="1" applyBorder="1" applyAlignment="1" applyProtection="1">
      <alignment horizontal="left" vertical="center" wrapText="1" indent="1"/>
      <protection locked="0"/>
    </xf>
    <xf numFmtId="43" fontId="2" fillId="0" borderId="3" xfId="1" applyFont="1" applyBorder="1" applyAlignment="1" applyProtection="1">
      <alignment horizontal="left" vertical="center" wrapText="1" indent="1"/>
      <protection locked="0"/>
    </xf>
    <xf numFmtId="44" fontId="2" fillId="0" borderId="5" xfId="2" applyFont="1" applyBorder="1" applyAlignment="1">
      <alignment vertical="center" wrapText="1"/>
    </xf>
    <xf numFmtId="44" fontId="2" fillId="0" borderId="2" xfId="2" applyFont="1" applyBorder="1" applyAlignment="1">
      <alignment vertical="center" wrapText="1"/>
    </xf>
    <xf numFmtId="44" fontId="2" fillId="0" borderId="3" xfId="2" applyFont="1" applyBorder="1" applyAlignment="1">
      <alignment vertical="center" wrapText="1"/>
    </xf>
    <xf numFmtId="44" fontId="2" fillId="0" borderId="5" xfId="2" applyFont="1" applyBorder="1" applyAlignment="1" applyProtection="1">
      <alignment vertical="center" wrapText="1"/>
      <protection locked="0"/>
    </xf>
    <xf numFmtId="44" fontId="1" fillId="0" borderId="4" xfId="2" applyFont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workbookViewId="0">
      <selection activeCell="E85" sqref="E85"/>
    </sheetView>
  </sheetViews>
  <sheetFormatPr defaultRowHeight="15" x14ac:dyDescent="0.25"/>
  <cols>
    <col min="1" max="1" width="15.85546875" customWidth="1"/>
    <col min="2" max="2" width="47.28515625" customWidth="1"/>
    <col min="3" max="3" width="7.7109375" customWidth="1"/>
    <col min="4" max="4" width="15" bestFit="1" customWidth="1"/>
    <col min="5" max="5" width="15.5703125" customWidth="1"/>
    <col min="6" max="6" width="14.140625" customWidth="1"/>
  </cols>
  <sheetData>
    <row r="1" spans="1:6" ht="23.25" customHeight="1" x14ac:dyDescent="0.25">
      <c r="A1" s="6" t="s">
        <v>0</v>
      </c>
      <c r="B1" s="28" t="s">
        <v>2</v>
      </c>
      <c r="C1" s="36" t="s">
        <v>3</v>
      </c>
      <c r="D1" s="38" t="s">
        <v>4</v>
      </c>
      <c r="E1" s="28" t="s">
        <v>5</v>
      </c>
      <c r="F1" s="38" t="s">
        <v>6</v>
      </c>
    </row>
    <row r="2" spans="1:6" ht="23.25" customHeight="1" thickBot="1" x14ac:dyDescent="0.3">
      <c r="A2" s="7" t="s">
        <v>1</v>
      </c>
      <c r="B2" s="29"/>
      <c r="C2" s="37"/>
      <c r="D2" s="39"/>
      <c r="E2" s="29"/>
      <c r="F2" s="39"/>
    </row>
    <row r="3" spans="1:6" ht="15.75" thickBot="1" x14ac:dyDescent="0.3">
      <c r="A3" s="1">
        <v>1</v>
      </c>
      <c r="B3" s="2" t="s">
        <v>7</v>
      </c>
      <c r="C3" s="46"/>
      <c r="D3" s="4"/>
      <c r="E3" s="3"/>
      <c r="F3" s="3"/>
    </row>
    <row r="4" spans="1:6" ht="15.75" thickBot="1" x14ac:dyDescent="0.3">
      <c r="A4" s="8">
        <v>10000</v>
      </c>
      <c r="B4" s="3" t="s">
        <v>8</v>
      </c>
      <c r="C4" s="46"/>
      <c r="D4" s="4">
        <v>4</v>
      </c>
      <c r="E4" s="61">
        <f>+C4*D4</f>
        <v>0</v>
      </c>
      <c r="F4" s="61">
        <f>+E4*12</f>
        <v>0</v>
      </c>
    </row>
    <row r="5" spans="1:6" ht="15.75" thickBot="1" x14ac:dyDescent="0.3">
      <c r="A5" s="8">
        <v>10021</v>
      </c>
      <c r="B5" s="3" t="s">
        <v>9</v>
      </c>
      <c r="C5" s="46"/>
      <c r="D5" s="4">
        <v>3</v>
      </c>
      <c r="E5" s="61">
        <f t="shared" ref="E5:E8" si="0">+C5*D5</f>
        <v>0</v>
      </c>
      <c r="F5" s="61">
        <f t="shared" ref="F5:F8" si="1">+E5*12</f>
        <v>0</v>
      </c>
    </row>
    <row r="6" spans="1:6" ht="15.75" thickBot="1" x14ac:dyDescent="0.3">
      <c r="A6" s="12">
        <v>10099</v>
      </c>
      <c r="B6" s="10" t="s">
        <v>10</v>
      </c>
      <c r="C6" s="55"/>
      <c r="D6" s="11">
        <v>1</v>
      </c>
      <c r="E6" s="61">
        <f t="shared" si="0"/>
        <v>0</v>
      </c>
      <c r="F6" s="61">
        <f t="shared" si="1"/>
        <v>0</v>
      </c>
    </row>
    <row r="7" spans="1:6" ht="15.75" thickBot="1" x14ac:dyDescent="0.3">
      <c r="A7" s="8">
        <v>10100</v>
      </c>
      <c r="B7" s="3" t="s">
        <v>11</v>
      </c>
      <c r="C7" s="46"/>
      <c r="D7" s="4">
        <v>4</v>
      </c>
      <c r="E7" s="61">
        <f t="shared" si="0"/>
        <v>0</v>
      </c>
      <c r="F7" s="61">
        <f t="shared" si="1"/>
        <v>0</v>
      </c>
    </row>
    <row r="8" spans="1:6" ht="15.75" thickBot="1" x14ac:dyDescent="0.3">
      <c r="A8" s="8">
        <v>10101</v>
      </c>
      <c r="B8" s="3" t="s">
        <v>12</v>
      </c>
      <c r="C8" s="46"/>
      <c r="D8" s="4">
        <v>1</v>
      </c>
      <c r="E8" s="61">
        <f t="shared" si="0"/>
        <v>0</v>
      </c>
      <c r="F8" s="61">
        <f t="shared" si="1"/>
        <v>0</v>
      </c>
    </row>
    <row r="9" spans="1:6" ht="15.75" thickBot="1" x14ac:dyDescent="0.3">
      <c r="A9" s="9"/>
      <c r="B9" s="3"/>
      <c r="C9" s="46"/>
      <c r="D9" s="4"/>
      <c r="E9" s="61"/>
      <c r="F9" s="61"/>
    </row>
    <row r="10" spans="1:6" ht="15.75" thickBot="1" x14ac:dyDescent="0.3">
      <c r="A10" s="1">
        <v>5</v>
      </c>
      <c r="B10" s="2" t="s">
        <v>13</v>
      </c>
      <c r="C10" s="46"/>
      <c r="D10" s="4"/>
      <c r="E10" s="61"/>
      <c r="F10" s="61"/>
    </row>
    <row r="11" spans="1:6" ht="15.75" thickBot="1" x14ac:dyDescent="0.3">
      <c r="A11" s="8">
        <v>50030</v>
      </c>
      <c r="B11" s="3" t="s">
        <v>14</v>
      </c>
      <c r="C11" s="46"/>
      <c r="D11" s="4">
        <v>1</v>
      </c>
      <c r="E11" s="61">
        <f t="shared" ref="E11" si="2">+C11*D11</f>
        <v>0</v>
      </c>
      <c r="F11" s="61">
        <f t="shared" ref="F11" si="3">+E11*12</f>
        <v>0</v>
      </c>
    </row>
    <row r="12" spans="1:6" ht="15.75" thickBot="1" x14ac:dyDescent="0.3">
      <c r="A12" s="9"/>
      <c r="B12" s="3"/>
      <c r="C12" s="46"/>
      <c r="D12" s="4"/>
      <c r="E12" s="61"/>
      <c r="F12" s="61"/>
    </row>
    <row r="13" spans="1:6" ht="15.75" thickBot="1" x14ac:dyDescent="0.3">
      <c r="A13" s="1">
        <v>10</v>
      </c>
      <c r="B13" s="2" t="s">
        <v>15</v>
      </c>
      <c r="C13" s="46"/>
      <c r="D13" s="4"/>
      <c r="E13" s="61"/>
      <c r="F13" s="61"/>
    </row>
    <row r="14" spans="1:6" ht="15.75" thickBot="1" x14ac:dyDescent="0.3">
      <c r="A14" s="12">
        <v>100000</v>
      </c>
      <c r="B14" s="10" t="s">
        <v>16</v>
      </c>
      <c r="C14" s="55"/>
      <c r="D14" s="11">
        <v>1</v>
      </c>
      <c r="E14" s="61">
        <f t="shared" ref="E14:E27" si="4">+C14*D14</f>
        <v>0</v>
      </c>
      <c r="F14" s="61">
        <f t="shared" ref="F14:F27" si="5">+E14*12</f>
        <v>0</v>
      </c>
    </row>
    <row r="15" spans="1:6" ht="15.75" thickBot="1" x14ac:dyDescent="0.3">
      <c r="A15" s="8">
        <v>100015</v>
      </c>
      <c r="B15" s="3" t="s">
        <v>17</v>
      </c>
      <c r="C15" s="46"/>
      <c r="D15" s="4">
        <v>26</v>
      </c>
      <c r="E15" s="61">
        <f t="shared" si="4"/>
        <v>0</v>
      </c>
      <c r="F15" s="61">
        <f t="shared" si="5"/>
        <v>0</v>
      </c>
    </row>
    <row r="16" spans="1:6" ht="15.75" thickBot="1" x14ac:dyDescent="0.3">
      <c r="A16" s="8">
        <v>100100</v>
      </c>
      <c r="B16" s="3" t="s">
        <v>18</v>
      </c>
      <c r="C16" s="46"/>
      <c r="D16" s="4">
        <v>25</v>
      </c>
      <c r="E16" s="61">
        <f t="shared" si="4"/>
        <v>0</v>
      </c>
      <c r="F16" s="61">
        <f t="shared" si="5"/>
        <v>0</v>
      </c>
    </row>
    <row r="17" spans="1:6" ht="15.75" thickBot="1" x14ac:dyDescent="0.3">
      <c r="A17" s="12">
        <v>100199</v>
      </c>
      <c r="B17" s="10" t="s">
        <v>19</v>
      </c>
      <c r="C17" s="55"/>
      <c r="D17" s="13">
        <v>17054</v>
      </c>
      <c r="E17" s="61">
        <f t="shared" si="4"/>
        <v>0</v>
      </c>
      <c r="F17" s="61">
        <f t="shared" si="5"/>
        <v>0</v>
      </c>
    </row>
    <row r="18" spans="1:6" ht="15.75" thickBot="1" x14ac:dyDescent="0.3">
      <c r="A18" s="12">
        <v>100220</v>
      </c>
      <c r="B18" s="10" t="s">
        <v>20</v>
      </c>
      <c r="C18" s="55"/>
      <c r="D18" s="13">
        <v>1913</v>
      </c>
      <c r="E18" s="61">
        <f t="shared" si="4"/>
        <v>0</v>
      </c>
      <c r="F18" s="61">
        <f t="shared" si="5"/>
        <v>0</v>
      </c>
    </row>
    <row r="19" spans="1:6" ht="15.75" thickBot="1" x14ac:dyDescent="0.3">
      <c r="A19" s="8">
        <v>100224</v>
      </c>
      <c r="B19" s="3" t="s">
        <v>21</v>
      </c>
      <c r="C19" s="46"/>
      <c r="D19" s="5">
        <v>6237</v>
      </c>
      <c r="E19" s="61">
        <f t="shared" si="4"/>
        <v>0</v>
      </c>
      <c r="F19" s="61">
        <f t="shared" si="5"/>
        <v>0</v>
      </c>
    </row>
    <row r="20" spans="1:6" ht="15.75" thickBot="1" x14ac:dyDescent="0.3">
      <c r="A20" s="8">
        <v>100230</v>
      </c>
      <c r="B20" s="3" t="s">
        <v>22</v>
      </c>
      <c r="C20" s="46"/>
      <c r="D20" s="4">
        <v>2</v>
      </c>
      <c r="E20" s="61">
        <f t="shared" si="4"/>
        <v>0</v>
      </c>
      <c r="F20" s="61">
        <f t="shared" si="5"/>
        <v>0</v>
      </c>
    </row>
    <row r="21" spans="1:6" ht="15.75" thickBot="1" x14ac:dyDescent="0.3">
      <c r="A21" s="12">
        <v>100220</v>
      </c>
      <c r="B21" s="10" t="s">
        <v>23</v>
      </c>
      <c r="C21" s="55"/>
      <c r="D21" s="11">
        <v>134</v>
      </c>
      <c r="E21" s="61">
        <f t="shared" si="4"/>
        <v>0</v>
      </c>
      <c r="F21" s="61">
        <f t="shared" si="5"/>
        <v>0</v>
      </c>
    </row>
    <row r="22" spans="1:6" ht="15.75" thickBot="1" x14ac:dyDescent="0.3">
      <c r="A22" s="8">
        <v>102223</v>
      </c>
      <c r="B22" s="3" t="s">
        <v>24</v>
      </c>
      <c r="C22" s="46"/>
      <c r="D22" s="4">
        <v>429</v>
      </c>
      <c r="E22" s="61">
        <f t="shared" si="4"/>
        <v>0</v>
      </c>
      <c r="F22" s="61">
        <f t="shared" si="5"/>
        <v>0</v>
      </c>
    </row>
    <row r="23" spans="1:6" ht="15.75" thickBot="1" x14ac:dyDescent="0.3">
      <c r="A23" s="8">
        <v>100400</v>
      </c>
      <c r="B23" s="3" t="s">
        <v>25</v>
      </c>
      <c r="C23" s="46"/>
      <c r="D23" s="4">
        <v>7</v>
      </c>
      <c r="E23" s="61">
        <f t="shared" si="4"/>
        <v>0</v>
      </c>
      <c r="F23" s="61">
        <f t="shared" si="5"/>
        <v>0</v>
      </c>
    </row>
    <row r="24" spans="1:6" ht="15.75" thickBot="1" x14ac:dyDescent="0.3">
      <c r="A24" s="8">
        <v>100402</v>
      </c>
      <c r="B24" s="3" t="s">
        <v>26</v>
      </c>
      <c r="C24" s="46"/>
      <c r="D24" s="4">
        <v>7</v>
      </c>
      <c r="E24" s="61">
        <f t="shared" si="4"/>
        <v>0</v>
      </c>
      <c r="F24" s="61">
        <f t="shared" si="5"/>
        <v>0</v>
      </c>
    </row>
    <row r="25" spans="1:6" ht="15.75" thickBot="1" x14ac:dyDescent="0.3">
      <c r="A25" s="8">
        <v>100410</v>
      </c>
      <c r="B25" s="3" t="s">
        <v>27</v>
      </c>
      <c r="C25" s="46"/>
      <c r="D25" s="4">
        <v>1</v>
      </c>
      <c r="E25" s="61">
        <f t="shared" si="4"/>
        <v>0</v>
      </c>
      <c r="F25" s="61">
        <f t="shared" si="5"/>
        <v>0</v>
      </c>
    </row>
    <row r="26" spans="1:6" ht="15.75" thickBot="1" x14ac:dyDescent="0.3">
      <c r="A26" s="8">
        <v>100415</v>
      </c>
      <c r="B26" s="3" t="s">
        <v>28</v>
      </c>
      <c r="C26" s="46"/>
      <c r="D26" s="4">
        <v>7</v>
      </c>
      <c r="E26" s="61">
        <f t="shared" si="4"/>
        <v>0</v>
      </c>
      <c r="F26" s="61">
        <f t="shared" si="5"/>
        <v>0</v>
      </c>
    </row>
    <row r="27" spans="1:6" ht="15.75" thickBot="1" x14ac:dyDescent="0.3">
      <c r="A27" s="8">
        <v>100420</v>
      </c>
      <c r="B27" s="3" t="s">
        <v>29</v>
      </c>
      <c r="C27" s="46"/>
      <c r="D27" s="4">
        <v>6</v>
      </c>
      <c r="E27" s="61">
        <f t="shared" si="4"/>
        <v>0</v>
      </c>
      <c r="F27" s="61">
        <f t="shared" si="5"/>
        <v>0</v>
      </c>
    </row>
    <row r="28" spans="1:6" ht="15.75" thickBot="1" x14ac:dyDescent="0.3">
      <c r="A28" s="9"/>
      <c r="B28" s="3"/>
      <c r="C28" s="46"/>
      <c r="D28" s="4"/>
      <c r="E28" s="61"/>
      <c r="F28" s="61"/>
    </row>
    <row r="29" spans="1:6" ht="15.75" thickBot="1" x14ac:dyDescent="0.3">
      <c r="A29" s="1">
        <v>15</v>
      </c>
      <c r="B29" s="2" t="s">
        <v>30</v>
      </c>
      <c r="C29" s="46"/>
      <c r="D29" s="4"/>
      <c r="E29" s="61"/>
      <c r="F29" s="61"/>
    </row>
    <row r="30" spans="1:6" ht="15.75" thickBot="1" x14ac:dyDescent="0.3">
      <c r="A30" s="8">
        <v>150030</v>
      </c>
      <c r="B30" s="3" t="s">
        <v>31</v>
      </c>
      <c r="C30" s="46"/>
      <c r="D30" s="4">
        <v>2</v>
      </c>
      <c r="E30" s="61">
        <f t="shared" ref="E30:E38" si="6">+C30*D30</f>
        <v>0</v>
      </c>
      <c r="F30" s="61">
        <f t="shared" ref="F30:F38" si="7">+E30*12</f>
        <v>0</v>
      </c>
    </row>
    <row r="31" spans="1:6" ht="15.75" thickBot="1" x14ac:dyDescent="0.3">
      <c r="A31" s="8">
        <v>150100</v>
      </c>
      <c r="B31" s="3" t="s">
        <v>32</v>
      </c>
      <c r="C31" s="46"/>
      <c r="D31" s="4">
        <v>147</v>
      </c>
      <c r="E31" s="61">
        <f t="shared" si="6"/>
        <v>0</v>
      </c>
      <c r="F31" s="61">
        <f t="shared" si="7"/>
        <v>0</v>
      </c>
    </row>
    <row r="32" spans="1:6" ht="15.75" thickBot="1" x14ac:dyDescent="0.3">
      <c r="A32" s="12">
        <v>150122</v>
      </c>
      <c r="B32" s="10" t="s">
        <v>33</v>
      </c>
      <c r="C32" s="55"/>
      <c r="D32" s="11">
        <v>147</v>
      </c>
      <c r="E32" s="61">
        <f t="shared" si="6"/>
        <v>0</v>
      </c>
      <c r="F32" s="61">
        <f t="shared" si="7"/>
        <v>0</v>
      </c>
    </row>
    <row r="33" spans="1:6" ht="15.75" thickBot="1" x14ac:dyDescent="0.3">
      <c r="A33" s="8">
        <v>150240</v>
      </c>
      <c r="B33" s="3" t="s">
        <v>34</v>
      </c>
      <c r="C33" s="46"/>
      <c r="D33" s="4">
        <v>2</v>
      </c>
      <c r="E33" s="61">
        <f t="shared" si="6"/>
        <v>0</v>
      </c>
      <c r="F33" s="61">
        <f t="shared" si="7"/>
        <v>0</v>
      </c>
    </row>
    <row r="34" spans="1:6" ht="15.75" thickBot="1" x14ac:dyDescent="0.3">
      <c r="A34" s="8">
        <v>150400</v>
      </c>
      <c r="B34" s="3" t="s">
        <v>35</v>
      </c>
      <c r="C34" s="46"/>
      <c r="D34" s="4">
        <v>5</v>
      </c>
      <c r="E34" s="61">
        <f t="shared" si="6"/>
        <v>0</v>
      </c>
      <c r="F34" s="61">
        <f t="shared" si="7"/>
        <v>0</v>
      </c>
    </row>
    <row r="35" spans="1:6" ht="15.75" thickBot="1" x14ac:dyDescent="0.3">
      <c r="A35" s="8">
        <v>151350</v>
      </c>
      <c r="B35" s="3" t="s">
        <v>36</v>
      </c>
      <c r="C35" s="46"/>
      <c r="D35" s="4">
        <v>2</v>
      </c>
      <c r="E35" s="61">
        <f t="shared" si="6"/>
        <v>0</v>
      </c>
      <c r="F35" s="61">
        <f t="shared" si="7"/>
        <v>0</v>
      </c>
    </row>
    <row r="36" spans="1:6" ht="15.75" thickBot="1" x14ac:dyDescent="0.3">
      <c r="A36" s="8">
        <v>151352</v>
      </c>
      <c r="B36" s="3" t="s">
        <v>37</v>
      </c>
      <c r="C36" s="46"/>
      <c r="D36" s="4">
        <v>3</v>
      </c>
      <c r="E36" s="61">
        <f t="shared" si="6"/>
        <v>0</v>
      </c>
      <c r="F36" s="61">
        <f t="shared" si="7"/>
        <v>0</v>
      </c>
    </row>
    <row r="37" spans="1:6" ht="15.75" thickBot="1" x14ac:dyDescent="0.3">
      <c r="A37" s="8">
        <v>151352</v>
      </c>
      <c r="B37" s="3" t="s">
        <v>38</v>
      </c>
      <c r="C37" s="46"/>
      <c r="D37" s="4">
        <v>3</v>
      </c>
      <c r="E37" s="61">
        <f t="shared" si="6"/>
        <v>0</v>
      </c>
      <c r="F37" s="61">
        <f t="shared" si="7"/>
        <v>0</v>
      </c>
    </row>
    <row r="38" spans="1:6" ht="15.75" thickBot="1" x14ac:dyDescent="0.3">
      <c r="A38" s="8">
        <v>151399</v>
      </c>
      <c r="B38" s="3" t="s">
        <v>39</v>
      </c>
      <c r="C38" s="46"/>
      <c r="D38" s="4">
        <v>149</v>
      </c>
      <c r="E38" s="61">
        <f t="shared" si="6"/>
        <v>0</v>
      </c>
      <c r="F38" s="61">
        <f t="shared" si="7"/>
        <v>0</v>
      </c>
    </row>
    <row r="39" spans="1:6" ht="15.75" thickBot="1" x14ac:dyDescent="0.3">
      <c r="A39" s="1">
        <v>20</v>
      </c>
      <c r="B39" s="2" t="s">
        <v>40</v>
      </c>
      <c r="C39" s="46"/>
      <c r="D39" s="4"/>
      <c r="E39" s="61"/>
      <c r="F39" s="61"/>
    </row>
    <row r="40" spans="1:6" ht="15.75" thickBot="1" x14ac:dyDescent="0.3">
      <c r="A40" s="8">
        <v>200010</v>
      </c>
      <c r="B40" s="3" t="s">
        <v>41</v>
      </c>
      <c r="C40" s="46"/>
      <c r="D40" s="4">
        <v>2</v>
      </c>
      <c r="E40" s="61">
        <f t="shared" ref="E40:E45" si="8">+C40*D40</f>
        <v>0</v>
      </c>
      <c r="F40" s="61">
        <f t="shared" ref="F40:F45" si="9">+E40*12</f>
        <v>0</v>
      </c>
    </row>
    <row r="41" spans="1:6" ht="15.75" thickBot="1" x14ac:dyDescent="0.3">
      <c r="A41" s="8">
        <v>200200</v>
      </c>
      <c r="B41" s="3" t="s">
        <v>42</v>
      </c>
      <c r="C41" s="46"/>
      <c r="D41" s="4">
        <v>19</v>
      </c>
      <c r="E41" s="61">
        <f t="shared" si="8"/>
        <v>0</v>
      </c>
      <c r="F41" s="61">
        <f t="shared" si="9"/>
        <v>0</v>
      </c>
    </row>
    <row r="42" spans="1:6" ht="15.75" thickBot="1" x14ac:dyDescent="0.3">
      <c r="A42" s="8">
        <v>200201</v>
      </c>
      <c r="B42" s="3" t="s">
        <v>43</v>
      </c>
      <c r="C42" s="46"/>
      <c r="D42" s="4">
        <v>149</v>
      </c>
      <c r="E42" s="61">
        <f t="shared" si="8"/>
        <v>0</v>
      </c>
      <c r="F42" s="61">
        <f t="shared" si="9"/>
        <v>0</v>
      </c>
    </row>
    <row r="43" spans="1:6" ht="15.75" thickBot="1" x14ac:dyDescent="0.3">
      <c r="A43" s="8">
        <v>200310</v>
      </c>
      <c r="B43" s="3" t="s">
        <v>44</v>
      </c>
      <c r="C43" s="46"/>
      <c r="D43" s="4">
        <v>2</v>
      </c>
      <c r="E43" s="61">
        <f t="shared" si="8"/>
        <v>0</v>
      </c>
      <c r="F43" s="61">
        <f t="shared" si="9"/>
        <v>0</v>
      </c>
    </row>
    <row r="44" spans="1:6" ht="15.75" thickBot="1" x14ac:dyDescent="0.3">
      <c r="A44" s="8">
        <v>200329</v>
      </c>
      <c r="B44" s="3" t="s">
        <v>45</v>
      </c>
      <c r="C44" s="46"/>
      <c r="D44" s="4">
        <v>2</v>
      </c>
      <c r="E44" s="61">
        <f t="shared" si="8"/>
        <v>0</v>
      </c>
      <c r="F44" s="61">
        <f t="shared" si="9"/>
        <v>0</v>
      </c>
    </row>
    <row r="45" spans="1:6" ht="15.75" thickBot="1" x14ac:dyDescent="0.3">
      <c r="A45" s="8">
        <v>209999</v>
      </c>
      <c r="B45" s="3" t="s">
        <v>46</v>
      </c>
      <c r="C45" s="46"/>
      <c r="D45" s="4">
        <v>15</v>
      </c>
      <c r="E45" s="61">
        <f t="shared" si="8"/>
        <v>0</v>
      </c>
      <c r="F45" s="61">
        <f t="shared" si="9"/>
        <v>0</v>
      </c>
    </row>
    <row r="46" spans="1:6" ht="15.75" thickBot="1" x14ac:dyDescent="0.3">
      <c r="A46" s="9"/>
      <c r="B46" s="3"/>
      <c r="C46" s="46"/>
      <c r="D46" s="4"/>
      <c r="E46" s="61"/>
      <c r="F46" s="61"/>
    </row>
    <row r="47" spans="1:6" ht="15.75" thickBot="1" x14ac:dyDescent="0.3">
      <c r="A47" s="1">
        <v>25</v>
      </c>
      <c r="B47" s="2" t="s">
        <v>47</v>
      </c>
      <c r="C47" s="46"/>
      <c r="D47" s="4"/>
      <c r="E47" s="61"/>
      <c r="F47" s="61"/>
    </row>
    <row r="48" spans="1:6" ht="15.75" thickBot="1" x14ac:dyDescent="0.3">
      <c r="A48" s="8">
        <v>250000</v>
      </c>
      <c r="B48" s="3" t="s">
        <v>48</v>
      </c>
      <c r="C48" s="46"/>
      <c r="D48" s="4">
        <v>2</v>
      </c>
      <c r="E48" s="61">
        <f t="shared" ref="E48:E62" si="10">+C48*D48</f>
        <v>0</v>
      </c>
      <c r="F48" s="61">
        <f t="shared" ref="F48:F62" si="11">+E48*12</f>
        <v>0</v>
      </c>
    </row>
    <row r="49" spans="1:6" ht="15.75" thickBot="1" x14ac:dyDescent="0.3">
      <c r="A49" s="9">
        <v>250102</v>
      </c>
      <c r="B49" s="3" t="s">
        <v>49</v>
      </c>
      <c r="C49" s="46"/>
      <c r="D49" s="5">
        <v>5989</v>
      </c>
      <c r="E49" s="61">
        <f t="shared" si="10"/>
        <v>0</v>
      </c>
      <c r="F49" s="61">
        <f t="shared" si="11"/>
        <v>0</v>
      </c>
    </row>
    <row r="50" spans="1:6" ht="15.75" thickBot="1" x14ac:dyDescent="0.3">
      <c r="A50" s="8">
        <v>250102</v>
      </c>
      <c r="B50" s="3" t="s">
        <v>50</v>
      </c>
      <c r="C50" s="46"/>
      <c r="D50" s="4">
        <v>116</v>
      </c>
      <c r="E50" s="61">
        <f t="shared" si="10"/>
        <v>0</v>
      </c>
      <c r="F50" s="61">
        <f t="shared" si="11"/>
        <v>0</v>
      </c>
    </row>
    <row r="51" spans="1:6" ht="15.75" thickBot="1" x14ac:dyDescent="0.3">
      <c r="A51" s="8">
        <v>250201</v>
      </c>
      <c r="B51" s="3" t="s">
        <v>51</v>
      </c>
      <c r="C51" s="46"/>
      <c r="D51" s="4">
        <v>34</v>
      </c>
      <c r="E51" s="61">
        <f t="shared" si="10"/>
        <v>0</v>
      </c>
      <c r="F51" s="61">
        <f t="shared" si="11"/>
        <v>0</v>
      </c>
    </row>
    <row r="52" spans="1:6" ht="15.75" thickBot="1" x14ac:dyDescent="0.3">
      <c r="A52" s="8">
        <v>250202</v>
      </c>
      <c r="B52" s="3" t="s">
        <v>52</v>
      </c>
      <c r="C52" s="46"/>
      <c r="D52" s="4">
        <v>28</v>
      </c>
      <c r="E52" s="61">
        <f t="shared" si="10"/>
        <v>0</v>
      </c>
      <c r="F52" s="61">
        <f t="shared" si="11"/>
        <v>0</v>
      </c>
    </row>
    <row r="53" spans="1:6" ht="15.75" thickBot="1" x14ac:dyDescent="0.3">
      <c r="A53" s="8">
        <v>250302</v>
      </c>
      <c r="B53" s="3" t="s">
        <v>53</v>
      </c>
      <c r="C53" s="46"/>
      <c r="D53" s="4">
        <v>25</v>
      </c>
      <c r="E53" s="61">
        <f t="shared" si="10"/>
        <v>0</v>
      </c>
      <c r="F53" s="61">
        <f t="shared" si="11"/>
        <v>0</v>
      </c>
    </row>
    <row r="54" spans="1:6" ht="15.75" thickBot="1" x14ac:dyDescent="0.3">
      <c r="A54" s="8">
        <v>250302</v>
      </c>
      <c r="B54" s="3" t="s">
        <v>54</v>
      </c>
      <c r="C54" s="46"/>
      <c r="D54" s="4">
        <v>11</v>
      </c>
      <c r="E54" s="61">
        <f t="shared" si="10"/>
        <v>0</v>
      </c>
      <c r="F54" s="61">
        <f t="shared" si="11"/>
        <v>0</v>
      </c>
    </row>
    <row r="55" spans="1:6" ht="15.75" thickBot="1" x14ac:dyDescent="0.3">
      <c r="A55" s="8">
        <v>250302</v>
      </c>
      <c r="B55" s="3" t="s">
        <v>55</v>
      </c>
      <c r="C55" s="46"/>
      <c r="D55" s="4">
        <v>33</v>
      </c>
      <c r="E55" s="61">
        <f t="shared" si="10"/>
        <v>0</v>
      </c>
      <c r="F55" s="61">
        <f t="shared" si="11"/>
        <v>0</v>
      </c>
    </row>
    <row r="56" spans="1:6" ht="15.75" thickBot="1" x14ac:dyDescent="0.3">
      <c r="A56" s="8">
        <v>250312</v>
      </c>
      <c r="B56" s="3" t="s">
        <v>56</v>
      </c>
      <c r="C56" s="46"/>
      <c r="D56" s="4">
        <v>1</v>
      </c>
      <c r="E56" s="61">
        <f t="shared" si="10"/>
        <v>0</v>
      </c>
      <c r="F56" s="61">
        <f t="shared" si="11"/>
        <v>0</v>
      </c>
    </row>
    <row r="57" spans="1:6" ht="15.75" thickBot="1" x14ac:dyDescent="0.3">
      <c r="A57" s="8">
        <v>250312</v>
      </c>
      <c r="B57" s="3" t="s">
        <v>57</v>
      </c>
      <c r="C57" s="46"/>
      <c r="D57" s="4">
        <v>1</v>
      </c>
      <c r="E57" s="61">
        <f t="shared" si="10"/>
        <v>0</v>
      </c>
      <c r="F57" s="61">
        <f t="shared" si="11"/>
        <v>0</v>
      </c>
    </row>
    <row r="58" spans="1:6" ht="15.75" thickBot="1" x14ac:dyDescent="0.3">
      <c r="A58" s="8">
        <v>250400</v>
      </c>
      <c r="B58" s="3" t="s">
        <v>58</v>
      </c>
      <c r="C58" s="46"/>
      <c r="D58" s="4">
        <v>1</v>
      </c>
      <c r="E58" s="61">
        <f t="shared" si="10"/>
        <v>0</v>
      </c>
      <c r="F58" s="61">
        <f t="shared" si="11"/>
        <v>0</v>
      </c>
    </row>
    <row r="59" spans="1:6" ht="15.75" thickBot="1" x14ac:dyDescent="0.3">
      <c r="A59" s="8">
        <v>250501</v>
      </c>
      <c r="B59" s="3" t="s">
        <v>59</v>
      </c>
      <c r="C59" s="46"/>
      <c r="D59" s="4">
        <v>24</v>
      </c>
      <c r="E59" s="61">
        <f t="shared" si="10"/>
        <v>0</v>
      </c>
      <c r="F59" s="61">
        <f t="shared" si="11"/>
        <v>0</v>
      </c>
    </row>
    <row r="60" spans="1:6" ht="15.75" thickBot="1" x14ac:dyDescent="0.3">
      <c r="A60" s="8">
        <v>250710</v>
      </c>
      <c r="B60" s="3" t="s">
        <v>60</v>
      </c>
      <c r="C60" s="46"/>
      <c r="D60" s="4">
        <v>57</v>
      </c>
      <c r="E60" s="61">
        <f t="shared" si="10"/>
        <v>0</v>
      </c>
      <c r="F60" s="61">
        <f t="shared" si="11"/>
        <v>0</v>
      </c>
    </row>
    <row r="61" spans="1:6" ht="15.75" thickBot="1" x14ac:dyDescent="0.3">
      <c r="A61" s="8">
        <v>251050</v>
      </c>
      <c r="B61" s="3" t="s">
        <v>61</v>
      </c>
      <c r="C61" s="46"/>
      <c r="D61" s="4">
        <v>2</v>
      </c>
      <c r="E61" s="61">
        <f t="shared" si="10"/>
        <v>0</v>
      </c>
      <c r="F61" s="61">
        <f t="shared" si="11"/>
        <v>0</v>
      </c>
    </row>
    <row r="62" spans="1:6" ht="15.75" thickBot="1" x14ac:dyDescent="0.3">
      <c r="A62" s="8">
        <v>251050</v>
      </c>
      <c r="B62" s="3" t="s">
        <v>62</v>
      </c>
      <c r="C62" s="46"/>
      <c r="D62" s="4">
        <v>1</v>
      </c>
      <c r="E62" s="61">
        <f t="shared" si="10"/>
        <v>0</v>
      </c>
      <c r="F62" s="61">
        <f t="shared" si="11"/>
        <v>0</v>
      </c>
    </row>
    <row r="63" spans="1:6" ht="15.75" thickBot="1" x14ac:dyDescent="0.3">
      <c r="A63" s="9"/>
      <c r="B63" s="3"/>
      <c r="C63" s="46"/>
      <c r="D63" s="4"/>
      <c r="E63" s="61"/>
      <c r="F63" s="61"/>
    </row>
    <row r="64" spans="1:6" ht="15.75" thickBot="1" x14ac:dyDescent="0.3">
      <c r="A64" s="18">
        <v>30</v>
      </c>
      <c r="B64" s="2" t="s">
        <v>63</v>
      </c>
      <c r="C64" s="46"/>
      <c r="D64" s="4"/>
      <c r="E64" s="61"/>
      <c r="F64" s="61"/>
    </row>
    <row r="65" spans="1:6" ht="15.75" thickBot="1" x14ac:dyDescent="0.3">
      <c r="A65" s="8">
        <v>300010</v>
      </c>
      <c r="B65" s="3" t="s">
        <v>64</v>
      </c>
      <c r="C65" s="46"/>
      <c r="D65" s="4">
        <v>1</v>
      </c>
      <c r="E65" s="61">
        <f t="shared" ref="E65:E67" si="12">+C65*D65</f>
        <v>0</v>
      </c>
      <c r="F65" s="61">
        <f t="shared" ref="F65:F67" si="13">+E65*12</f>
        <v>0</v>
      </c>
    </row>
    <row r="66" spans="1:6" ht="15.75" thickBot="1" x14ac:dyDescent="0.3">
      <c r="A66" s="8">
        <v>300200</v>
      </c>
      <c r="B66" s="3" t="s">
        <v>65</v>
      </c>
      <c r="C66" s="46"/>
      <c r="D66" s="4">
        <v>21</v>
      </c>
      <c r="E66" s="61">
        <f t="shared" si="12"/>
        <v>0</v>
      </c>
      <c r="F66" s="61">
        <f t="shared" si="13"/>
        <v>0</v>
      </c>
    </row>
    <row r="67" spans="1:6" ht="15.75" thickBot="1" x14ac:dyDescent="0.3">
      <c r="A67" s="8">
        <v>300099</v>
      </c>
      <c r="B67" s="3" t="s">
        <v>66</v>
      </c>
      <c r="C67" s="46"/>
      <c r="D67" s="5">
        <v>4277</v>
      </c>
      <c r="E67" s="61">
        <f t="shared" si="12"/>
        <v>0</v>
      </c>
      <c r="F67" s="61">
        <f t="shared" si="13"/>
        <v>0</v>
      </c>
    </row>
    <row r="68" spans="1:6" x14ac:dyDescent="0.25">
      <c r="A68" s="17"/>
      <c r="B68" s="32" t="s">
        <v>67</v>
      </c>
      <c r="C68" s="56"/>
      <c r="D68" s="44"/>
      <c r="E68" s="62"/>
      <c r="F68" s="62"/>
    </row>
    <row r="69" spans="1:6" ht="15.75" thickBot="1" x14ac:dyDescent="0.3">
      <c r="A69" s="1">
        <v>35</v>
      </c>
      <c r="B69" s="33"/>
      <c r="C69" s="57"/>
      <c r="D69" s="45"/>
      <c r="E69" s="63"/>
      <c r="F69" s="63"/>
    </row>
    <row r="70" spans="1:6" ht="15.75" thickBot="1" x14ac:dyDescent="0.3">
      <c r="A70" s="8">
        <v>350104</v>
      </c>
      <c r="B70" s="3" t="s">
        <v>68</v>
      </c>
      <c r="C70" s="46"/>
      <c r="D70" s="4">
        <v>9</v>
      </c>
      <c r="E70" s="61">
        <f t="shared" ref="E70:E74" si="14">+C70*D70</f>
        <v>0</v>
      </c>
      <c r="F70" s="61">
        <f t="shared" ref="F70:F74" si="15">+E70*12</f>
        <v>0</v>
      </c>
    </row>
    <row r="71" spans="1:6" ht="15.75" thickBot="1" x14ac:dyDescent="0.3">
      <c r="A71" s="8">
        <v>350300</v>
      </c>
      <c r="B71" s="3" t="s">
        <v>69</v>
      </c>
      <c r="C71" s="46"/>
      <c r="D71" s="4">
        <v>10</v>
      </c>
      <c r="E71" s="61">
        <f t="shared" si="14"/>
        <v>0</v>
      </c>
      <c r="F71" s="61">
        <f t="shared" si="15"/>
        <v>0</v>
      </c>
    </row>
    <row r="72" spans="1:6" ht="15.75" thickBot="1" x14ac:dyDescent="0.3">
      <c r="A72" s="8">
        <v>359999</v>
      </c>
      <c r="B72" s="3" t="s">
        <v>70</v>
      </c>
      <c r="C72" s="46"/>
      <c r="D72" s="4">
        <v>1</v>
      </c>
      <c r="E72" s="61">
        <f t="shared" si="14"/>
        <v>0</v>
      </c>
      <c r="F72" s="61">
        <f t="shared" si="15"/>
        <v>0</v>
      </c>
    </row>
    <row r="73" spans="1:6" ht="15.75" thickBot="1" x14ac:dyDescent="0.3">
      <c r="A73" s="8">
        <v>350409</v>
      </c>
      <c r="B73" s="3" t="s">
        <v>71</v>
      </c>
      <c r="C73" s="46"/>
      <c r="D73" s="4">
        <v>0</v>
      </c>
      <c r="E73" s="61">
        <f t="shared" si="14"/>
        <v>0</v>
      </c>
      <c r="F73" s="61">
        <f t="shared" si="15"/>
        <v>0</v>
      </c>
    </row>
    <row r="74" spans="1:6" ht="15.75" thickBot="1" x14ac:dyDescent="0.3">
      <c r="A74" s="8">
        <v>350599</v>
      </c>
      <c r="B74" s="3" t="s">
        <v>72</v>
      </c>
      <c r="C74" s="46"/>
      <c r="D74" s="4">
        <v>14</v>
      </c>
      <c r="E74" s="61">
        <f t="shared" si="14"/>
        <v>0</v>
      </c>
      <c r="F74" s="61">
        <f t="shared" si="15"/>
        <v>0</v>
      </c>
    </row>
    <row r="75" spans="1:6" ht="15.75" thickBot="1" x14ac:dyDescent="0.3">
      <c r="A75" s="9"/>
      <c r="B75" s="3"/>
      <c r="C75" s="46"/>
      <c r="D75" s="4"/>
      <c r="E75" s="61"/>
      <c r="F75" s="61"/>
    </row>
    <row r="76" spans="1:6" ht="15.75" thickBot="1" x14ac:dyDescent="0.3">
      <c r="A76" s="18">
        <v>40</v>
      </c>
      <c r="B76" s="2" t="s">
        <v>73</v>
      </c>
      <c r="C76" s="46"/>
      <c r="D76" s="4"/>
      <c r="E76" s="61"/>
      <c r="F76" s="61"/>
    </row>
    <row r="77" spans="1:6" ht="15.75" thickBot="1" x14ac:dyDescent="0.3">
      <c r="A77" s="8">
        <v>400000</v>
      </c>
      <c r="B77" s="19" t="s">
        <v>74</v>
      </c>
      <c r="C77" s="58"/>
      <c r="D77" s="4">
        <v>2</v>
      </c>
      <c r="E77" s="61">
        <f t="shared" ref="E77" si="16">+C77*D77</f>
        <v>0</v>
      </c>
      <c r="F77" s="61">
        <f t="shared" ref="F77:F78" si="17">+E77*12</f>
        <v>0</v>
      </c>
    </row>
    <row r="78" spans="1:6" ht="15.75" thickBot="1" x14ac:dyDescent="0.3">
      <c r="A78" s="8">
        <v>400001</v>
      </c>
      <c r="B78" s="19" t="s">
        <v>75</v>
      </c>
      <c r="C78" s="58"/>
      <c r="D78" s="4">
        <v>522</v>
      </c>
      <c r="E78" s="61">
        <v>0</v>
      </c>
      <c r="F78" s="61">
        <f t="shared" si="17"/>
        <v>0</v>
      </c>
    </row>
    <row r="79" spans="1:6" ht="15.75" thickBot="1" x14ac:dyDescent="0.3">
      <c r="A79" s="9"/>
      <c r="B79" s="3"/>
      <c r="C79" s="46"/>
      <c r="D79" s="4"/>
      <c r="E79" s="61"/>
      <c r="F79" s="61"/>
    </row>
    <row r="80" spans="1:6" ht="15.75" thickBot="1" x14ac:dyDescent="0.3">
      <c r="A80" s="18">
        <v>45</v>
      </c>
      <c r="B80" s="2" t="s">
        <v>76</v>
      </c>
      <c r="C80" s="46"/>
      <c r="D80" s="4"/>
      <c r="E80" s="61"/>
      <c r="F80" s="61"/>
    </row>
    <row r="81" spans="1:6" ht="15.75" thickBot="1" x14ac:dyDescent="0.3">
      <c r="A81" s="34">
        <v>450200</v>
      </c>
      <c r="B81" s="34" t="s">
        <v>77</v>
      </c>
      <c r="C81" s="59"/>
      <c r="D81" s="44">
        <v>1</v>
      </c>
      <c r="E81" s="61">
        <v>0</v>
      </c>
      <c r="F81" s="61">
        <f t="shared" ref="F81:F83" si="18">+E81*12</f>
        <v>0</v>
      </c>
    </row>
    <row r="82" spans="1:6" ht="15.75" thickBot="1" x14ac:dyDescent="0.3">
      <c r="A82" s="35"/>
      <c r="B82" s="35"/>
      <c r="C82" s="60"/>
      <c r="D82" s="45"/>
      <c r="E82" s="61">
        <v>0</v>
      </c>
      <c r="F82" s="61">
        <f t="shared" si="18"/>
        <v>0</v>
      </c>
    </row>
    <row r="83" spans="1:6" ht="15.75" thickBot="1" x14ac:dyDescent="0.3">
      <c r="A83" s="8">
        <v>450413</v>
      </c>
      <c r="B83" s="19" t="s">
        <v>78</v>
      </c>
      <c r="C83" s="58"/>
      <c r="D83" s="4">
        <v>1</v>
      </c>
      <c r="E83" s="61">
        <f t="shared" ref="E83" si="19">+C83*D83</f>
        <v>0</v>
      </c>
      <c r="F83" s="61">
        <f t="shared" si="18"/>
        <v>0</v>
      </c>
    </row>
    <row r="84" spans="1:6" ht="15.75" thickBot="1" x14ac:dyDescent="0.3">
      <c r="A84" s="9"/>
      <c r="B84" s="3"/>
      <c r="C84" s="40"/>
      <c r="D84" s="40"/>
      <c r="E84" s="64"/>
      <c r="F84" s="64"/>
    </row>
    <row r="85" spans="1:6" ht="15.75" thickBot="1" x14ac:dyDescent="0.3">
      <c r="A85" s="9"/>
      <c r="B85" s="2" t="s">
        <v>79</v>
      </c>
      <c r="C85" s="40"/>
      <c r="D85" s="40"/>
      <c r="E85" s="64">
        <v>0</v>
      </c>
      <c r="F85" s="64">
        <f>+E85*12</f>
        <v>0</v>
      </c>
    </row>
    <row r="86" spans="1:6" ht="15.75" thickBot="1" x14ac:dyDescent="0.3">
      <c r="A86" s="9"/>
      <c r="B86" s="3"/>
      <c r="C86" s="40"/>
      <c r="D86" s="40"/>
      <c r="E86" s="64"/>
      <c r="F86" s="64"/>
    </row>
    <row r="87" spans="1:6" ht="15.75" thickBot="1" x14ac:dyDescent="0.3">
      <c r="A87" s="9"/>
      <c r="B87" s="3"/>
      <c r="C87" s="40"/>
      <c r="D87" s="40"/>
      <c r="E87" s="64"/>
      <c r="F87" s="64"/>
    </row>
    <row r="88" spans="1:6" ht="15.75" thickBot="1" x14ac:dyDescent="0.3">
      <c r="A88" s="9"/>
      <c r="B88" s="2" t="s">
        <v>80</v>
      </c>
      <c r="C88" s="40"/>
      <c r="D88" s="40"/>
      <c r="E88" s="64">
        <v>0</v>
      </c>
      <c r="F88" s="64">
        <f>+E88*12</f>
        <v>0</v>
      </c>
    </row>
    <row r="89" spans="1:6" ht="15.75" thickBot="1" x14ac:dyDescent="0.3">
      <c r="A89" s="9"/>
      <c r="B89" s="2"/>
      <c r="C89" s="40"/>
      <c r="D89" s="40"/>
      <c r="E89" s="64"/>
      <c r="F89" s="64"/>
    </row>
    <row r="90" spans="1:6" ht="15.75" thickBot="1" x14ac:dyDescent="0.3">
      <c r="A90" s="9"/>
      <c r="B90" s="2" t="s">
        <v>81</v>
      </c>
      <c r="C90" s="40"/>
      <c r="D90" s="40"/>
      <c r="E90" s="64">
        <f>SUM(E3:E89)</f>
        <v>0</v>
      </c>
      <c r="F90" s="64">
        <f>SUM(F3:F89)</f>
        <v>0</v>
      </c>
    </row>
    <row r="93" spans="1:6" ht="15.75" x14ac:dyDescent="0.25">
      <c r="A93" s="25" t="s">
        <v>82</v>
      </c>
      <c r="B93" s="25"/>
      <c r="C93" s="25"/>
      <c r="D93" s="25"/>
      <c r="E93" s="25"/>
    </row>
    <row r="94" spans="1:6" ht="16.5" thickBot="1" x14ac:dyDescent="0.3">
      <c r="A94" s="20"/>
    </row>
    <row r="95" spans="1:6" ht="39" thickBot="1" x14ac:dyDescent="0.3">
      <c r="A95" s="14"/>
      <c r="B95" s="15" t="s">
        <v>2</v>
      </c>
      <c r="C95" s="15" t="s">
        <v>3</v>
      </c>
      <c r="D95" s="15" t="s">
        <v>4</v>
      </c>
      <c r="E95" s="15" t="s">
        <v>5</v>
      </c>
      <c r="F95" s="15" t="s">
        <v>6</v>
      </c>
    </row>
    <row r="96" spans="1:6" ht="15.75" thickBot="1" x14ac:dyDescent="0.3">
      <c r="A96" s="9"/>
      <c r="B96" s="3"/>
      <c r="C96" s="40"/>
      <c r="D96" s="40"/>
      <c r="E96" s="64"/>
      <c r="F96" s="64"/>
    </row>
    <row r="97" spans="1:6" ht="15.75" thickBot="1" x14ac:dyDescent="0.3">
      <c r="A97" s="9"/>
      <c r="B97" s="2" t="s">
        <v>83</v>
      </c>
      <c r="C97" s="40"/>
      <c r="D97" s="40"/>
      <c r="E97" s="64"/>
      <c r="F97" s="64"/>
    </row>
    <row r="98" spans="1:6" ht="15.75" thickBot="1" x14ac:dyDescent="0.3">
      <c r="A98" s="9"/>
      <c r="B98" s="3" t="s">
        <v>84</v>
      </c>
      <c r="C98" s="40"/>
      <c r="D98" s="47">
        <v>31</v>
      </c>
      <c r="E98" s="64">
        <v>0</v>
      </c>
      <c r="F98" s="64">
        <f>+E98*D98</f>
        <v>0</v>
      </c>
    </row>
    <row r="99" spans="1:6" ht="15.75" thickBot="1" x14ac:dyDescent="0.3">
      <c r="A99" s="9"/>
      <c r="B99" s="3"/>
      <c r="C99" s="40"/>
      <c r="D99" s="40"/>
      <c r="E99" s="64"/>
      <c r="F99" s="64"/>
    </row>
    <row r="100" spans="1:6" ht="15.75" thickBot="1" x14ac:dyDescent="0.3">
      <c r="A100" s="9"/>
      <c r="B100" s="2" t="s">
        <v>79</v>
      </c>
      <c r="C100" s="40"/>
      <c r="D100" s="40"/>
      <c r="E100" s="64"/>
      <c r="F100" s="64"/>
    </row>
    <row r="101" spans="1:6" ht="15.75" thickBot="1" x14ac:dyDescent="0.3">
      <c r="A101" s="9"/>
      <c r="B101" s="3"/>
      <c r="C101" s="40"/>
      <c r="D101" s="40"/>
      <c r="E101" s="64"/>
      <c r="F101" s="64"/>
    </row>
    <row r="102" spans="1:6" ht="15.75" thickBot="1" x14ac:dyDescent="0.3">
      <c r="A102" s="9"/>
      <c r="B102" s="2" t="s">
        <v>80</v>
      </c>
      <c r="C102" s="40"/>
      <c r="D102" s="40"/>
      <c r="E102" s="64"/>
      <c r="F102" s="64"/>
    </row>
    <row r="103" spans="1:6" ht="15.75" thickBot="1" x14ac:dyDescent="0.3">
      <c r="A103" s="9"/>
      <c r="B103" s="2"/>
      <c r="C103" s="40"/>
      <c r="D103" s="40"/>
      <c r="E103" s="64">
        <f>SUM(E98:E102)</f>
        <v>0</v>
      </c>
      <c r="F103" s="64">
        <f>SUM(F98:F102)</f>
        <v>0</v>
      </c>
    </row>
    <row r="104" spans="1:6" ht="16.5" thickBot="1" x14ac:dyDescent="0.3">
      <c r="A104" s="23"/>
      <c r="C104" s="43"/>
    </row>
    <row r="105" spans="1:6" x14ac:dyDescent="0.25">
      <c r="A105" s="26"/>
      <c r="B105" s="28" t="s">
        <v>2</v>
      </c>
      <c r="C105" s="41"/>
      <c r="D105" s="30" t="s">
        <v>85</v>
      </c>
      <c r="E105" s="30" t="s">
        <v>86</v>
      </c>
      <c r="F105" s="30" t="s">
        <v>87</v>
      </c>
    </row>
    <row r="106" spans="1:6" ht="15.75" thickBot="1" x14ac:dyDescent="0.3">
      <c r="A106" s="27"/>
      <c r="B106" s="29"/>
      <c r="C106" s="42"/>
      <c r="D106" s="31"/>
      <c r="E106" s="31"/>
      <c r="F106" s="31"/>
    </row>
    <row r="107" spans="1:6" ht="15.75" thickBot="1" x14ac:dyDescent="0.3">
      <c r="A107" s="9"/>
      <c r="B107" s="3"/>
      <c r="C107" s="40"/>
      <c r="D107" s="48"/>
      <c r="E107" s="40"/>
      <c r="F107" s="40"/>
    </row>
    <row r="108" spans="1:6" ht="15.75" thickBot="1" x14ac:dyDescent="0.3">
      <c r="A108" s="9"/>
      <c r="B108" s="3" t="s">
        <v>88</v>
      </c>
      <c r="C108" s="40"/>
      <c r="D108" s="40"/>
      <c r="E108" s="40"/>
      <c r="F108" s="40"/>
    </row>
    <row r="109" spans="1:6" ht="15.75" thickBot="1" x14ac:dyDescent="0.3">
      <c r="A109" s="9"/>
      <c r="B109" s="3" t="s">
        <v>89</v>
      </c>
      <c r="C109" s="40"/>
      <c r="D109" s="49">
        <v>600000</v>
      </c>
      <c r="E109" s="54">
        <v>0</v>
      </c>
      <c r="F109" s="64">
        <f>+E109*D109</f>
        <v>0</v>
      </c>
    </row>
    <row r="110" spans="1:6" ht="15.75" thickBot="1" x14ac:dyDescent="0.3">
      <c r="A110" s="9"/>
      <c r="B110" s="3"/>
      <c r="C110" s="40"/>
      <c r="D110" s="40"/>
      <c r="E110" s="40"/>
      <c r="F110" s="40"/>
    </row>
    <row r="111" spans="1:6" ht="16.5" thickBot="1" x14ac:dyDescent="0.3">
      <c r="A111" s="21"/>
    </row>
    <row r="112" spans="1:6" ht="15.75" thickBot="1" x14ac:dyDescent="0.3">
      <c r="A112" s="22" t="s">
        <v>90</v>
      </c>
      <c r="B112" s="65">
        <f>+F109</f>
        <v>0</v>
      </c>
    </row>
    <row r="113" spans="1:6" ht="26.25" thickBot="1" x14ac:dyDescent="0.3">
      <c r="A113" s="16" t="s">
        <v>91</v>
      </c>
      <c r="B113" s="65">
        <f>+B112-F103</f>
        <v>0</v>
      </c>
    </row>
    <row r="114" spans="1:6" ht="26.25" thickBot="1" x14ac:dyDescent="0.3">
      <c r="A114" s="16" t="s">
        <v>95</v>
      </c>
      <c r="B114" s="65">
        <f>+B112-B113</f>
        <v>0</v>
      </c>
    </row>
    <row r="115" spans="1:6" ht="15.75" x14ac:dyDescent="0.25">
      <c r="A115" s="21"/>
    </row>
    <row r="116" spans="1:6" ht="15.75" x14ac:dyDescent="0.25">
      <c r="A116" s="21"/>
    </row>
    <row r="117" spans="1:6" ht="15.75" x14ac:dyDescent="0.25">
      <c r="A117" s="25" t="s">
        <v>92</v>
      </c>
      <c r="B117" s="25"/>
      <c r="C117" s="25"/>
      <c r="D117" s="25"/>
      <c r="E117" s="25"/>
      <c r="F117" s="25"/>
    </row>
    <row r="118" spans="1:6" ht="16.5" thickBot="1" x14ac:dyDescent="0.3">
      <c r="A118" s="20"/>
    </row>
    <row r="119" spans="1:6" ht="39" thickBot="1" x14ac:dyDescent="0.3">
      <c r="A119" s="14"/>
      <c r="B119" s="15" t="s">
        <v>2</v>
      </c>
      <c r="C119" s="24"/>
      <c r="D119" s="15" t="s">
        <v>4</v>
      </c>
      <c r="E119" s="15" t="s">
        <v>5</v>
      </c>
      <c r="F119" s="15" t="s">
        <v>6</v>
      </c>
    </row>
    <row r="120" spans="1:6" ht="15.75" thickBot="1" x14ac:dyDescent="0.3">
      <c r="A120" s="50"/>
      <c r="B120" s="40"/>
      <c r="C120" s="40"/>
      <c r="D120" s="40"/>
      <c r="E120" s="64"/>
      <c r="F120" s="64"/>
    </row>
    <row r="121" spans="1:6" ht="15.75" thickBot="1" x14ac:dyDescent="0.3">
      <c r="A121" s="50"/>
      <c r="B121" s="52" t="s">
        <v>93</v>
      </c>
      <c r="C121" s="40"/>
      <c r="D121" s="40"/>
      <c r="E121" s="64"/>
      <c r="F121" s="64"/>
    </row>
    <row r="122" spans="1:6" ht="15.75" thickBot="1" x14ac:dyDescent="0.3">
      <c r="A122" s="50"/>
      <c r="B122" s="53" t="s">
        <v>94</v>
      </c>
      <c r="C122" s="40"/>
      <c r="D122" s="49">
        <v>37000000</v>
      </c>
      <c r="E122" s="64"/>
      <c r="F122" s="64"/>
    </row>
    <row r="123" spans="1:6" ht="15.75" thickBot="1" x14ac:dyDescent="0.3">
      <c r="A123" s="50"/>
      <c r="B123" s="53"/>
      <c r="C123" s="40"/>
      <c r="D123" s="40"/>
      <c r="E123" s="64"/>
      <c r="F123" s="64"/>
    </row>
    <row r="124" spans="1:6" ht="15.75" thickBot="1" x14ac:dyDescent="0.3">
      <c r="A124" s="50"/>
      <c r="B124" s="52" t="s">
        <v>79</v>
      </c>
      <c r="C124" s="40"/>
      <c r="D124" s="40"/>
      <c r="E124" s="64"/>
      <c r="F124" s="64"/>
    </row>
    <row r="125" spans="1:6" ht="15.75" thickBot="1" x14ac:dyDescent="0.3">
      <c r="A125" s="50"/>
      <c r="B125" s="53"/>
      <c r="C125" s="40"/>
      <c r="D125" s="40"/>
      <c r="E125" s="64"/>
      <c r="F125" s="64"/>
    </row>
    <row r="126" spans="1:6" ht="15.75" thickBot="1" x14ac:dyDescent="0.3">
      <c r="A126" s="50"/>
      <c r="B126" s="52" t="s">
        <v>80</v>
      </c>
      <c r="C126" s="40"/>
      <c r="D126" s="40"/>
      <c r="E126" s="64"/>
      <c r="F126" s="64"/>
    </row>
    <row r="127" spans="1:6" ht="15.75" thickBot="1" x14ac:dyDescent="0.3">
      <c r="A127" s="50"/>
      <c r="B127" s="52"/>
      <c r="C127" s="40"/>
      <c r="D127" s="40"/>
      <c r="E127" s="64"/>
      <c r="F127" s="64"/>
    </row>
    <row r="128" spans="1:6" ht="15.75" thickBot="1" x14ac:dyDescent="0.3">
      <c r="A128" s="50"/>
      <c r="B128" s="51" t="s">
        <v>96</v>
      </c>
      <c r="C128" s="40"/>
      <c r="D128" s="40"/>
      <c r="E128" s="64">
        <f>SUM(E120:E127)</f>
        <v>0</v>
      </c>
      <c r="F128" s="64">
        <f>SUM(F120:F127)</f>
        <v>0</v>
      </c>
    </row>
    <row r="129" spans="1:1" ht="15.75" x14ac:dyDescent="0.25">
      <c r="A129" s="20"/>
    </row>
  </sheetData>
  <sheetProtection algorithmName="SHA-512" hashValue="U+/fAgJC0jeVpsPLUxHuxstviuGdVmLTW4Ryolll+AFz92htOr1m6uHiNvpQUB/RG78uwDxTNFY2jHxqs8ZDMg==" saltValue="NxsMxAUbTbwNrN5h3WVXhQ==" spinCount="100000" sheet="1" objects="1" scenarios="1"/>
  <mergeCells count="22">
    <mergeCell ref="B1:B2"/>
    <mergeCell ref="C1:C2"/>
    <mergeCell ref="D1:D2"/>
    <mergeCell ref="E1:E2"/>
    <mergeCell ref="F1:F2"/>
    <mergeCell ref="B68:B69"/>
    <mergeCell ref="C68:C69"/>
    <mergeCell ref="D68:D69"/>
    <mergeCell ref="E68:E69"/>
    <mergeCell ref="F68:F69"/>
    <mergeCell ref="A117:F117"/>
    <mergeCell ref="A105:A106"/>
    <mergeCell ref="B105:B106"/>
    <mergeCell ref="C105:C106"/>
    <mergeCell ref="D105:D106"/>
    <mergeCell ref="E105:E106"/>
    <mergeCell ref="F105:F106"/>
    <mergeCell ref="A93:E93"/>
    <mergeCell ref="A81:A82"/>
    <mergeCell ref="B81:B82"/>
    <mergeCell ref="C81:C82"/>
    <mergeCell ref="D81:D8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Sheet1!_Toc475622833</vt:lpstr>
      <vt:lpstr>Sheet1!_Toc475622834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Saccareccia, Angela</dc:creator>
  <cp:lastModifiedBy>Saccareccia, Angela</cp:lastModifiedBy>
  <dcterms:created xsi:type="dcterms:W3CDTF">2017-03-20T18:53:35Z</dcterms:created>
  <dcterms:modified xsi:type="dcterms:W3CDTF">2017-03-21T16:34:18Z</dcterms:modified>
</cp:coreProperties>
</file>